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1e0a2fe74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and capacity" sheetId="1" r:id="R53517d4fe07e4540"/>
    <x:sheet xmlns:r="http://schemas.openxmlformats.org/officeDocument/2006/relationships" name="Decision brief" sheetId="2" r:id="R91247a517f454e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;[Red](#,##0.0);0.0"/>
    <x:numFmt numFmtId="201" formatCode="0%"/>
  </x:numFmts>
  <x:fonts count="6">
    <x:font>
      <x:sz val="11"/>
      <x:name val="Carlito"/>
    </x:font>
    <x:font>
      <x:sz val="11"/>
      <x:color rgb="FF242127"/>
      <x:name val="Arial"/>
    </x:font>
    <x:font>
      <x:b/>
      <x:sz val="16"/>
      <x:color rgb="FF242127"/>
      <x:name val="Arial"/>
    </x:font>
    <x:font>
      <x:sz val="11"/>
      <x:color rgb="FF214B80"/>
      <x:name val="Arial"/>
    </x:font>
    <x:font>
      <x:i/>
      <x:sz val="10"/>
      <x:color rgb="FF605A6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4"/>
      </x:patternFill>
    </x:fill>
    <x:fill>
      <x:patternFill patternType="solid">
        <x:fgColor rgb="FF7046A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A22635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10ee82b9f4ea5" /><Relationship Type="http://schemas.openxmlformats.org/officeDocument/2006/relationships/theme" Target="/xl/theme/theme1.xml" Id="R0a2e3ada54a84207" /><Relationship Type="http://schemas.openxmlformats.org/officeDocument/2006/relationships/sharedStrings" Target="/xl/sharedStrings.xml" Id="R16c2a7b681c44ccd" /><Relationship Type="http://schemas.openxmlformats.org/officeDocument/2006/relationships/worksheet" Target="/xl/worksheets/sheet1.xml" Id="R53517d4fe07e4540" /><Relationship Type="http://schemas.openxmlformats.org/officeDocument/2006/relationships/worksheet" Target="/xl/worksheets/sheet2.xml" Id="R91247a517f454e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18" hidden="0" customWidth="1"/>
    <x:col min="3" max="3" width="55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LMS business case</x:v>
      </x:c>
      <x:c r="B2" s="2"/>
      <x:c r="C2" s="2"/>
      <x:c r="D2" s="2"/>
    </x:row>
    <x:row r="3" ht="26" customHeight="1">
      <x:c r="A3" s="9" t="str">
        <x:v>Hypothetical example. Replace amber inputs. EUR planning currency.</x:v>
      </x:c>
      <x:c r="B3" s="2"/>
      <x:c r="C3" s="2"/>
      <x:c r="D3" s="2"/>
    </x:row>
    <x:row r="4" ht="26" customHeight="1">
      <x:c r="A4" s="2"/>
      <x:c r="B4" s="2"/>
      <x:c r="C4" s="2"/>
      <x:c r="D4" s="2"/>
    </x:row>
    <x:row r="5" ht="28" customHeight="1">
      <x:c r="A5" s="11" t="str">
        <x:v>First-year comparison</x:v>
      </x:c>
      <x:c r="B5" s="11" t="str">
        <x:v>Value</x:v>
      </x:c>
      <x:c r="C5" s="11" t="str">
        <x:v>Meaning</x:v>
      </x:c>
      <x:c r="D5" s="2"/>
    </x:row>
    <x:row r="6" ht="26" customHeight="1">
      <x:c r="A6" s="2" t="str">
        <x:v>Released annual hours</x:v>
      </x:c>
      <x:c r="B6" s="6" t="n">
        <x:f>B25</x:f>
        <x:v>115.20000000000002</x:v>
      </x:c>
      <x:c r="C6" s="2" t="str">
        <x:v>Estimated staff time, not reduced payroll</x:v>
      </x:c>
      <x:c r="D6" s="2"/>
    </x:row>
    <x:row r="7" ht="26" customHeight="1">
      <x:c r="A7" s="2" t="str">
        <x:v>Annual capacity value (EUR)</x:v>
      </x:c>
      <x:c r="B7" s="6" t="n">
        <x:f>B26</x:f>
        <x:v>4032.0000000000005</x:v>
      </x:c>
      <x:c r="C7" s="2" t="str">
        <x:v>Hours multiplied by the planning rate</x:v>
      </x:c>
      <x:c r="D7" s="2"/>
    </x:row>
    <x:row r="8" ht="26" customHeight="1">
      <x:c r="A8" s="2" t="str">
        <x:v>First-year resource cost (EUR)</x:v>
      </x:c>
      <x:c r="B8" s="6" t="n">
        <x:f>B29</x:f>
        <x:v>6600</x:v>
      </x:c>
      <x:c r="C8" s="2" t="str">
        <x:v>External budget plus valued internal setup</x:v>
      </x:c>
      <x:c r="D8" s="2"/>
    </x:row>
    <x:row r="9" ht="26" customHeight="1">
      <x:c r="A9" s="2" t="str">
        <x:v>Capacity-value difference (EUR)</x:v>
      </x:c>
      <x:c r="B9" s="6" t="n">
        <x:f>IF(AND(ISNUMBER(B26),ISNUMBER(B29)),B26-B29,"n.a.")</x:f>
        <x:v>-2567.9999999999995</x:v>
      </x:c>
      <x:c r="C9" s="2" t="str">
        <x:v>Capacity value less resource cost; not cash ROI</x:v>
      </x:c>
      <x:c r="D9" s="2"/>
    </x:row>
    <x:row r="10" ht="26" customHeight="1">
      <x:c r="A10" s="2"/>
      <x:c r="B10" s="6"/>
      <x:c r="C10" s="2"/>
      <x:c r="D10" s="2"/>
    </x:row>
    <x:row r="11" ht="26" customHeight="1">
      <x:c r="A11" s="2" t="str">
        <x:v>Editable assumptions</x:v>
      </x:c>
      <x:c r="B11" s="6"/>
      <x:c r="C11" s="2"/>
      <x:c r="D11" s="2"/>
    </x:row>
    <x:row r="12" ht="28" customHeight="1">
      <x:c r="A12" s="11" t="str">
        <x:v>Input</x:v>
      </x:c>
      <x:c r="B12" s="13" t="str">
        <x:v>Value</x:v>
      </x:c>
      <x:c r="C12" s="11" t="str">
        <x:v>Unit / method</x:v>
      </x:c>
      <x:c r="D12" s="2"/>
    </x:row>
    <x:row r="13" ht="26" customHeight="1">
      <x:c r="A13" s="2" t="str">
        <x:v>Monthly administration hours</x:v>
      </x:c>
      <x:c r="B13" s="7" t="n">
        <x:v>24</x:v>
      </x:c>
      <x:c r="C13" s="2" t="str">
        <x:v>Hours per month; own baseline</x:v>
      </x:c>
      <x:c r="D13" s="2"/>
    </x:row>
    <x:row r="14" ht="26" customHeight="1">
      <x:c r="A14" s="2" t="str">
        <x:v>Estimated administration reduction</x:v>
      </x:c>
      <x:c r="B14" s="8" t="n">
        <x:v>0.4</x:v>
      </x:c>
      <x:c r="C14" s="2" t="str">
        <x:v>Assumption; validate in a pilot</x:v>
      </x:c>
      <x:c r="D14" s="2"/>
    </x:row>
    <x:row r="15" ht="26" customHeight="1">
      <x:c r="A15" s="2" t="str">
        <x:v>Hourly planning rate</x:v>
      </x:c>
      <x:c r="B15" s="7" t="n">
        <x:v>35</x:v>
      </x:c>
      <x:c r="C15" s="2" t="str">
        <x:v>EUR per hour; Finance-approved input</x:v>
      </x:c>
      <x:c r="D15" s="2"/>
    </x:row>
    <x:row r="16" ht="26" customHeight="1">
      <x:c r="A16" s="2" t="str">
        <x:v>Annual subscription</x:v>
      </x:c>
      <x:c r="B16" s="7" t="n">
        <x:v>3600</x:v>
      </x:c>
      <x:c r="C16" s="2" t="str">
        <x:v>EUR per year; current quote</x:v>
      </x:c>
      <x:c r="D16" s="2"/>
    </x:row>
    <x:row r="17" ht="26" customHeight="1">
      <x:c r="A17" s="2" t="str">
        <x:v>Annual external operating costs</x:v>
      </x:c>
      <x:c r="B17" s="7" t="n">
        <x:v>600</x:v>
      </x:c>
      <x:c r="C17" s="2" t="str">
        <x:v>EUR per year; support or connections</x:v>
      </x:c>
      <x:c r="D17" s="2"/>
    </x:row>
    <x:row r="18" ht="26" customHeight="1">
      <x:c r="A18" s="2" t="str">
        <x:v>One-time supplier costs</x:v>
      </x:c>
      <x:c r="B18" s="7" t="n">
        <x:v>1000</x:v>
      </x:c>
      <x:c r="C18" s="2" t="str">
        <x:v>EUR; agreed setup and content scope</x:v>
      </x:c>
      <x:c r="D18" s="2"/>
    </x:row>
    <x:row r="19" ht="26" customHeight="1">
      <x:c r="A19" s="2" t="str">
        <x:v>Internal setup hours</x:v>
      </x:c>
      <x:c r="B19" s="7" t="n">
        <x:v>40</x:v>
      </x:c>
      <x:c r="C19" s="2" t="str">
        <x:v>Hours; audience, content and configuration</x:v>
      </x:c>
      <x:c r="D19" s="2"/>
    </x:row>
    <x:row r="20" ht="26" customHeight="1">
      <x:c r="A20" s="2" t="str">
        <x:v>Calculation period (fixed)</x:v>
      </x:c>
      <x:c r="B20" s="6" t="n">
        <x:v>12</x:v>
      </x:c>
      <x:c r="C20" s="2" t="str">
        <x:v>12 months; annual comparison</x:v>
      </x:c>
      <x:c r="D20" s="2"/>
    </x:row>
    <x:row r="21" ht="26" customHeight="1">
      <x:c r="A21" s="2"/>
      <x:c r="B21" s="6"/>
      <x:c r="C21" s="2"/>
      <x:c r="D21" s="2"/>
    </x:row>
    <x:row r="22" ht="26" customHeight="1">
      <x:c r="A22" s="2" t="str">
        <x:v>Calculation steps</x:v>
      </x:c>
      <x:c r="B22" s="6"/>
      <x:c r="C22" s="2"/>
      <x:c r="D22" s="2"/>
    </x:row>
    <x:row r="23" ht="28" customHeight="1">
      <x:c r="A23" s="11" t="str">
        <x:v>Calculation</x:v>
      </x:c>
      <x:c r="B23" s="13" t="str">
        <x:v>Value</x:v>
      </x:c>
      <x:c r="C23" s="11" t="str">
        <x:v>Method</x:v>
      </x:c>
      <x:c r="D23" s="2"/>
    </x:row>
    <x:row r="24" ht="26" customHeight="1">
      <x:c r="A24" s="2" t="str">
        <x:v>Released monthly hours</x:v>
      </x:c>
      <x:c r="B24" s="6" t="n">
        <x:f>IF(AND(ISNUMBER(B13),ISNUMBER(B14),B13&gt;=0,B14&gt;=0,B14&lt;=1),B13*B14,"n.a.")</x:f>
        <x:v>9.600000000000001</x:v>
      </x:c>
      <x:c r="C24" s="2" t="str">
        <x:v>Baseline hours times reduction</x:v>
      </x:c>
      <x:c r="D24" s="2"/>
    </x:row>
    <x:row r="25" ht="26" customHeight="1">
      <x:c r="A25" s="2" t="str">
        <x:v>Released annual hours</x:v>
      </x:c>
      <x:c r="B25" s="6" t="n">
        <x:f>IF(ISNUMBER(B24),B24*B20,"n.a.")</x:f>
        <x:v>115.20000000000002</x:v>
      </x:c>
      <x:c r="C25" s="2" t="str">
        <x:v>Released monthly hours times 12</x:v>
      </x:c>
      <x:c r="D25" s="2"/>
    </x:row>
    <x:row r="26" ht="26" customHeight="1">
      <x:c r="A26" s="2" t="str">
        <x:v>Annual capacity value (EUR)</x:v>
      </x:c>
      <x:c r="B26" s="6" t="n">
        <x:f>IF(AND(ISNUMBER(B25),ISNUMBER(B15),B15&gt;=0),B25*B15,"n.a.")</x:f>
        <x:v>4032.0000000000005</x:v>
      </x:c>
      <x:c r="C26" s="2" t="str">
        <x:v>Annual hours times planning rate</x:v>
      </x:c>
      <x:c r="D26" s="2"/>
    </x:row>
    <x:row r="27" ht="26" customHeight="1">
      <x:c r="A27" s="2" t="str">
        <x:v>First-year external budget (EUR)</x:v>
      </x:c>
      <x:c r="B27" s="6" t="n">
        <x:f>IF(AND(COUNT(B16:B18)=3,MIN(B16:B18)&gt;=0),SUM(B16:B18),"n.a.")</x:f>
        <x:v>5200</x:v>
      </x:c>
      <x:c r="C27" s="2" t="str">
        <x:v>Annual subscription + operating + one-time</x:v>
      </x:c>
      <x:c r="D27" s="2"/>
    </x:row>
    <x:row r="28" ht="26" customHeight="1">
      <x:c r="A28" s="2" t="str">
        <x:v>Internal setup value (EUR)</x:v>
      </x:c>
      <x:c r="B28" s="6" t="n">
        <x:f>IF(AND(ISNUMBER(B19),ISNUMBER(B15),B19&gt;=0,B15&gt;=0),B19*B15,"n.a.")</x:f>
        <x:v>1400</x:v>
      </x:c>
      <x:c r="C28" s="2" t="str">
        <x:v>Internal hours times planning rate</x:v>
      </x:c>
      <x:c r="D28" s="2"/>
    </x:row>
    <x:row r="29" ht="26" customHeight="1">
      <x:c r="A29" s="2" t="str">
        <x:v>First-year resource cost (EUR)</x:v>
      </x:c>
      <x:c r="B29" s="6" t="n">
        <x:f>IF(AND(ISNUMBER(B27),ISNUMBER(B28)),SUM(B27:B28),"n.a.")</x:f>
        <x:v>6600</x:v>
      </x:c>
      <x:c r="C29" s="2" t="str">
        <x:v>External budget plus internal setup value</x:v>
      </x:c>
      <x:c r="D29" s="2"/>
    </x:row>
    <x:row r="30" ht="26" customHeight="1">
      <x:c r="A30" s="2"/>
      <x:c r="B30" s="2"/>
      <x:c r="C30" s="2"/>
      <x:c r="D30" s="2"/>
    </x:row>
    <x:row r="31" ht="26" customHeight="1">
      <x:c r="A31" s="2" t="str">
        <x:v>Zero is valid. Missing, negative or invalid inputs return n.a. in affected outputs.</x:v>
      </x:c>
      <x:c r="B31" s="2"/>
      <x:c r="C31" s="2"/>
      <x:c r="D31" s="2"/>
    </x:row>
    <x:row r="32" ht="26" customHeight="1">
      <x:c r="A32" s="2" t="str">
        <x:v>Capacity is time available for other work. Cash savings need separate approved evidence.</x:v>
      </x:c>
      <x:c r="B32" s="2"/>
      <x:c r="C32" s="2"/>
      <x:c r="D32" s="2"/>
    </x:row>
    <x:row r="33" ht="26" customHeight="1">
      <x:c r="A33" s="2" t="str">
        <x:v>Use one currency. Include all first-year costs. No macros or external connections.</x:v>
      </x:c>
      <x:c r="B33" s="2"/>
      <x:c r="C33" s="2"/>
      <x:c r="D33" s="2"/>
    </x:row>
    <x:row r="34" ht="26" customHeight="1">
      <x:c r="A34" s="2" t="str">
        <x:v>Source: illustrative assumptions, CapoFine LMS business case guide, 12 October 2026.</x:v>
      </x:c>
      <x:c r="B34" s="2"/>
      <x:c r="C34" s="2"/>
      <x:c r="D34" s="2"/>
    </x:row>
    <x:row r="35" ht="26" customHeight="1">
      <x:c r="A35" s="2" t="str">
        <x:v>https://capofine.com/resources/lms-business-case-template</x:v>
      </x:c>
      <x:c r="B35" s="2"/>
      <x:c r="C35" s="2"/>
      <x:c r="D35" s="2"/>
    </x:row>
    <x:row r="36" ht="26" customHeight="1">
      <x:c r="A36" s="2"/>
      <x:c r="B36" s="2"/>
      <x:c r="C36" s="2"/>
      <x:c r="D36" s="2"/>
    </x:row>
  </x:sheetData>
  <x:conditionalFormatting sqref="B9:B9">
    <x:cfRule type="cellIs" dxfId="0" priority="1" operator="lessThan">
      <x:formula>0</x:formula>
    </x:cfRule>
  </x:conditionalFormatting>
  <x:dataValidations count="1">
    <x:dataValidation type="decimal" operator="between" sqref="B14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76" hidden="0" customWidth="1"/>
    <x:col min="3" max="3" width="27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LMS funding decision brief</x:v>
      </x:c>
      <x:c r="B2" s="2"/>
      <x:c r="C2" s="2"/>
      <x:c r="D2" s="2"/>
    </x:row>
    <x:row r="3" ht="26" customHeight="1">
      <x:c r="A3" s="2" t="str">
        <x:v>Complete the amber fields with your owners before requesting approval.</x:v>
      </x:c>
      <x:c r="B3" s="2"/>
      <x:c r="C3" s="2"/>
      <x:c r="D3" s="2"/>
    </x:row>
    <x:row r="4" ht="26" customHeight="1">
      <x:c r="A4" s="2"/>
      <x:c r="B4" s="2"/>
      <x:c r="C4" s="2"/>
      <x:c r="D4" s="2"/>
    </x:row>
    <x:row r="5" ht="28" customHeight="1">
      <x:c r="A5" s="11" t="str">
        <x:v>Decision field</x:v>
      </x:c>
      <x:c r="B5" s="11" t="str">
        <x:v>Your proposal / evidence</x:v>
      </x:c>
      <x:c r="C5" s="11" t="str">
        <x:v>Responsible reviewer</x:v>
      </x:c>
      <x:c r="D5" s="2"/>
    </x:row>
    <x:row r="6" ht="26" customHeight="1">
      <x:c r="A6" s="2" t="str">
        <x:v>Decision requested</x:v>
      </x:c>
      <x:c r="B6" s="5" t="str">
        <x:v>Budget, first audience, review date</x:v>
      </x:c>
      <x:c r="C6" s="2" t="str">
        <x:v>L&amp;D / Finance</x:v>
      </x:c>
      <x:c r="D6" s="2"/>
    </x:row>
    <x:row r="7" ht="26" customHeight="1">
      <x:c r="A7" s="2" t="str">
        <x:v>Learning problem</x:v>
      </x:c>
      <x:c r="B7" s="5" t="str">
        <x:v>Named process and consequence</x:v>
      </x:c>
      <x:c r="C7" s="2" t="str">
        <x:v>Business owner</x:v>
      </x:c>
      <x:c r="D7" s="2"/>
    </x:row>
    <x:row r="8" ht="26" customHeight="1">
      <x:c r="A8" s="2" t="str">
        <x:v>Audience and scope</x:v>
      </x:c>
      <x:c r="B8" s="5" t="str">
        <x:v>Learners, roles, content; exclusions</x:v>
      </x:c>
      <x:c r="C8" s="2" t="str">
        <x:v>L&amp;D</x:v>
      </x:c>
      <x:c r="D8" s="2"/>
    </x:row>
    <x:row r="9" ht="26" customHeight="1">
      <x:c r="A9" s="2" t="str">
        <x:v>Baseline source</x:v>
      </x:c>
      <x:c r="B9" s="5" t="str">
        <x:v>Period, time records, measured vs estimated</x:v>
      </x:c>
      <x:c r="C9" s="2" t="str">
        <x:v>Administration owner</x:v>
      </x:c>
      <x:c r="D9" s="2"/>
    </x:row>
    <x:row r="10" ht="26" customHeight="1">
      <x:c r="A10" s="2" t="str">
        <x:v>Repeat content work</x:v>
      </x:c>
      <x:c r="B10" s="5" t="str">
        <x:v>Revision frequency, review hours, overlap with baseline</x:v>
      </x:c>
      <x:c r="C10" s="2" t="str">
        <x:v>Content owner</x:v>
      </x:c>
      <x:c r="D10" s="2"/>
    </x:row>
    <x:row r="11" ht="26" customHeight="1">
      <x:c r="A11" s="2" t="str">
        <x:v>Overdue follow-up</x:v>
      </x:c>
      <x:c r="B11" s="5" t="str">
        <x:v>Due-date definition, population, effort, period</x:v>
      </x:c>
      <x:c r="C11" s="2" t="str">
        <x:v>Programme owner</x:v>
      </x:c>
      <x:c r="D11" s="2"/>
    </x:row>
    <x:row r="12" ht="26" customHeight="1">
      <x:c r="A12" s="2" t="str">
        <x:v>Change adoption</x:v>
      </x:c>
      <x:c r="B12" s="5" t="str">
        <x:v>Current version, access and opportunity to apply learning</x:v>
      </x:c>
      <x:c r="C12" s="2" t="str">
        <x:v>Manager</x:v>
      </x:c>
      <x:c r="D12" s="2"/>
    </x:row>
    <x:row r="13" ht="26" customHeight="1">
      <x:c r="A13" s="2" t="str">
        <x:v>Current-process alternative</x:v>
      </x:c>
      <x:c r="B13" s="5" t="str">
        <x:v>Improvements, cost and remaining limitations</x:v>
      </x:c>
      <x:c r="C13" s="2" t="str">
        <x:v>L&amp;D</x:v>
      </x:c>
      <x:c r="D13" s="2"/>
    </x:row>
    <x:row r="14" ht="26" customHeight="1">
      <x:c r="A14" s="2" t="str">
        <x:v>Limited LMS alternative</x:v>
      </x:c>
      <x:c r="B14" s="5" t="str">
        <x:v>Audience, package, content, recurring costs</x:v>
      </x:c>
      <x:c r="C14" s="2" t="str">
        <x:v>L&amp;D / Finance</x:v>
      </x:c>
      <x:c r="D14" s="2"/>
    </x:row>
    <x:row r="15" ht="26" customHeight="1">
      <x:c r="A15" s="2" t="str">
        <x:v>Later expansion</x:v>
      </x:c>
      <x:c r="B15" s="5" t="str">
        <x:v>Trigger, extra costs and separate decision date</x:v>
      </x:c>
      <x:c r="C15" s="2" t="str">
        <x:v>Sponsor</x:v>
      </x:c>
      <x:c r="D15" s="2"/>
    </x:row>
    <x:row r="16" ht="26" customHeight="1">
      <x:c r="A16" s="2" t="str">
        <x:v>Learning evidence</x:v>
      </x:c>
      <x:c r="B16" s="5" t="str">
        <x:v>Learning objective, check, follow-up date</x:v>
      </x:c>
      <x:c r="C16" s="2" t="str">
        <x:v>Content owner / manager</x:v>
      </x:c>
      <x:c r="D16" s="2"/>
    </x:row>
    <x:row r="17" ht="26" customHeight="1">
      <x:c r="A17" s="2" t="str">
        <x:v>Access and data review</x:v>
      </x:c>
      <x:c r="B17" s="5" t="str">
        <x:v>Permissions, approved data handling, accessibility questions</x:v>
      </x:c>
      <x:c r="C17" s="2" t="str">
        <x:v>People Systems</x:v>
      </x:c>
      <x:c r="D17" s="2"/>
    </x:row>
    <x:row r="18" ht="26" customHeight="1">
      <x:c r="A18" s="2" t="str">
        <x:v>Connections and dependencies</x:v>
      </x:c>
      <x:c r="B18" s="5" t="str">
        <x:v>Exact flow, support scope, supplier evidence</x:v>
      </x:c>
      <x:c r="C18" s="2" t="str">
        <x:v>IT / supplier</x:v>
      </x:c>
      <x:c r="D18" s="2"/>
    </x:row>
    <x:row r="19" ht="26" customHeight="1">
      <x:c r="A19" s="2" t="str">
        <x:v>Assumptions and gaps</x:v>
      </x:c>
      <x:c r="B19" s="5" t="str">
        <x:v>Administration reduction, cost gaps, evidence required</x:v>
      </x:c>
      <x:c r="C19" s="2" t="str">
        <x:v>L&amp;D / Finance</x:v>
      </x:c>
      <x:c r="D19" s="2"/>
    </x:row>
    <x:row r="20" ht="26" customHeight="1">
      <x:c r="A20" s="2" t="str">
        <x:v>Pilot acceptance</x:v>
      </x:c>
      <x:c r="B20" s="5" t="str">
        <x:v>Criteria, denominators, owners, review date</x:v>
      </x:c>
      <x:c r="C20" s="2" t="str">
        <x:v>Sponsor</x:v>
      </x:c>
      <x:c r="D20" s="2"/>
    </x:row>
    <x:row r="21" ht="26" customHeight="1">
      <x:c r="A21" s="2" t="str">
        <x:v>Decision at review</x:v>
      </x:c>
      <x:c r="B21" s="5" t="str">
        <x:v>Expand, continue, fix or stop; remaining costs</x:v>
      </x:c>
      <x:c r="C21" s="2" t="str">
        <x:v>Sponsor</x:v>
      </x:c>
      <x:c r="D21" s="2"/>
    </x:row>
    <x:row r="22" ht="26" customHeight="1">
      <x:c r="A22" s="2" t="str">
        <x:v>Cash savings evidence</x:v>
      </x:c>
      <x:c r="B22" s="5" t="str">
        <x:v>Separate spending decision, source and timing, if any</x:v>
      </x:c>
      <x:c r="C22" s="2" t="str">
        <x:v>Finance</x:v>
      </x:c>
      <x:c r="D22" s="2"/>
    </x:row>
    <x:row r="23" ht="26" customHeight="1">
      <x:c r="A23" s="2"/>
      <x:c r="B23" s="2"/>
      <x:c r="C23" s="2"/>
      <x:c r="D23" s="2"/>
    </x:row>
    <x:row r="24" ht="26" customHeight="1">
      <x:c r="A24" s="2" t="str">
        <x:v>Evaluation sources (guidance, not evidence of supplier results)</x:v>
      </x:c>
      <x:c r="B24" s="2"/>
      <x:c r="C24" s="2"/>
      <x:c r="D24" s="2"/>
    </x:row>
    <x:row r="25" ht="26" customHeight="1">
      <x:c r="A25" s="2" t="str">
        <x:v>CDC: early evaluation planning; checked 12 October 2026</x:v>
      </x:c>
      <x:c r="B25" s="2"/>
      <x:c r="C25" s="2"/>
      <x:c r="D25" s="2"/>
    </x:row>
    <x:row r="26" ht="26" customHeight="1">
      <x:c r="A26" s="2" t="str">
        <x:v>https://www.cdc.gov/training-development/php/about/evaluate-training-building-an-evaluation-plan.html</x:v>
      </x:c>
      <x:c r="B26" s="2"/>
      <x:c r="C26" s="2"/>
      <x:c r="D26" s="2"/>
    </x:row>
    <x:row r="27" ht="26" customHeight="1">
      <x:c r="A27" s="2" t="str">
        <x:v>CDC: learning and workplace transfer; checked 12 October 2026</x:v>
      </x:c>
      <x:c r="B27" s="2"/>
      <x:c r="C27" s="2"/>
      <x:c r="D27" s="2"/>
    </x:row>
    <x:row r="28" ht="26" customHeight="1">
      <x:c r="A28" s="2" t="str">
        <x:v>https://www.cdc.gov/training-development/php/about/evaluate-training-measuring-effectiveness.html</x:v>
      </x:c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26" customHeight="1">
      <x:c r="A35" s="2"/>
      <x:c r="B35" s="2"/>
      <x:c r="C35" s="2"/>
      <x:c r="D35" s="2"/>
    </x:row>
    <x:row r="36" ht="26" customHeight="1">
      <x:c r="A36" s="2"/>
      <x:c r="B36" s="2"/>
      <x:c r="C36" s="2"/>
      <x:c r="D36" s="2"/>
    </x:row>
  </x:sheetData>
  <x:pageMargins left="0.7" right="0.7" top="0.75" bottom="0.75" header="0.3" footer="0.3"/>
</x:worksheet>
</file>